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schaefer\APPDATA\LOCAL\TEMP\OSTEMP\0000F615\CACHE\04\01\9C\"/>
    </mc:Choice>
  </mc:AlternateContent>
  <xr:revisionPtr revIDLastSave="0" documentId="8_{555C9CCF-47F2-45FB-AA69-1F8B89E177C7}" xr6:coauthVersionLast="36" xr6:coauthVersionMax="36" xr10:uidLastSave="{00000000-0000-0000-0000-000000000000}"/>
  <bookViews>
    <workbookView xWindow="0" yWindow="0" windowWidth="28800" windowHeight="1479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E32" i="1" s="1"/>
  <c r="F31" i="1"/>
  <c r="D31" i="1"/>
  <c r="D30" i="1"/>
  <c r="E30" i="1" s="1"/>
  <c r="D26" i="1"/>
  <c r="E26" i="1" s="1"/>
  <c r="F26" i="1" s="1"/>
  <c r="G26" i="1" s="1"/>
  <c r="H26" i="1" s="1"/>
  <c r="E25" i="1"/>
  <c r="F25" i="1" s="1"/>
  <c r="G25" i="1" s="1"/>
  <c r="D25" i="1"/>
  <c r="F24" i="1"/>
  <c r="G24" i="1" s="1"/>
  <c r="D24" i="1"/>
  <c r="D23" i="1"/>
  <c r="E23" i="1" s="1"/>
  <c r="F23" i="1" s="1"/>
  <c r="G23" i="1" s="1"/>
  <c r="D20" i="1"/>
  <c r="E20" i="1" s="1"/>
  <c r="F20" i="1" s="1"/>
  <c r="G20" i="1" s="1"/>
  <c r="D19" i="1"/>
  <c r="E19" i="1" s="1"/>
  <c r="F19" i="1" s="1"/>
  <c r="G19" i="1" s="1"/>
  <c r="D18" i="1"/>
  <c r="E18" i="1" s="1"/>
  <c r="F18" i="1" s="1"/>
  <c r="G18" i="1" s="1"/>
  <c r="D17" i="1"/>
  <c r="E17" i="1" s="1"/>
  <c r="F17" i="1" s="1"/>
  <c r="G17" i="1" s="1"/>
  <c r="H14" i="1"/>
  <c r="G14" i="1"/>
  <c r="G13" i="1"/>
  <c r="G12" i="1"/>
  <c r="F6" i="1"/>
  <c r="G6" i="1" s="1"/>
  <c r="D6" i="1"/>
  <c r="D5" i="1"/>
  <c r="E5" i="1" s="1"/>
  <c r="F5" i="1" s="1"/>
  <c r="G5" i="1" s="1"/>
</calcChain>
</file>

<file path=xl/sharedStrings.xml><?xml version="1.0" encoding="utf-8"?>
<sst xmlns="http://schemas.openxmlformats.org/spreadsheetml/2006/main" count="35" uniqueCount="15">
  <si>
    <t>Zusammenstellung der Gebühren der nächsten Jahre für Kiga und Krippe 
- Erhöhung immer im September</t>
  </si>
  <si>
    <t>Krippe vÖ</t>
  </si>
  <si>
    <t>Bretzfeld</t>
  </si>
  <si>
    <t>1 Kind</t>
  </si>
  <si>
    <t>2 Ki</t>
  </si>
  <si>
    <t>3 Ki</t>
  </si>
  <si>
    <t>ab 4. Ki</t>
  </si>
  <si>
    <t>Krippe GT</t>
  </si>
  <si>
    <t>Kiga vÖ</t>
  </si>
  <si>
    <t>Kiga RG</t>
  </si>
  <si>
    <t>ohne separates Essensgeld</t>
  </si>
  <si>
    <t>Kiga GT</t>
  </si>
  <si>
    <t>Preise ab Sept 2023</t>
  </si>
  <si>
    <t xml:space="preserve">Essen KiHaus: GT 70 € / vÖ 64 € </t>
  </si>
  <si>
    <t>Im Kinderhaus ist eine Telinahme am gemeinsamen Essen für alle Betreuungsformen (GT, vÖ) in Krippe und Kiga verpflichtend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</si>
</sst>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0"/>
      <color theme="1"/>
      <name val="Trebuchet MS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Trebuchet MS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7" fontId="3" fillId="2" borderId="1" xfId="0" applyNumberFormat="1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 vertical="center"/>
    </xf>
    <xf numFmtId="17" fontId="3" fillId="3" borderId="4" xfId="0" applyNumberFormat="1" applyFont="1" applyFill="1" applyBorder="1" applyAlignment="1">
      <alignment horizontal="center" vertical="center"/>
    </xf>
    <xf numFmtId="17" fontId="3" fillId="4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17" fontId="3" fillId="2" borderId="5" xfId="0" applyNumberFormat="1" applyFont="1" applyFill="1" applyBorder="1" applyAlignment="1">
      <alignment horizontal="center" vertical="center" wrapText="1"/>
    </xf>
    <xf numFmtId="17" fontId="3" fillId="2" borderId="6" xfId="0" applyNumberFormat="1" applyFont="1" applyFill="1" applyBorder="1" applyAlignment="1">
      <alignment horizontal="center" vertical="center"/>
    </xf>
    <xf numFmtId="17" fontId="3" fillId="3" borderId="7" xfId="0" applyNumberFormat="1" applyFont="1" applyFill="1" applyBorder="1" applyAlignment="1">
      <alignment horizontal="center" vertical="center"/>
    </xf>
    <xf numFmtId="17" fontId="3" fillId="3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4" borderId="11" xfId="0" applyFont="1" applyFill="1" applyBorder="1"/>
    <xf numFmtId="0" fontId="3" fillId="0" borderId="1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17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33</xdr:row>
      <xdr:rowOff>66675</xdr:rowOff>
    </xdr:from>
    <xdr:to>
      <xdr:col>7</xdr:col>
      <xdr:colOff>551306</xdr:colOff>
      <xdr:row>37</xdr:row>
      <xdr:rowOff>66675</xdr:rowOff>
    </xdr:to>
    <xdr:sp macro="" textlink="">
      <xdr:nvSpPr>
        <xdr:cNvPr id="2" name="Pfeil nach ob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76925" y="6838950"/>
          <a:ext cx="360806" cy="647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workbookViewId="0">
      <selection activeCell="P18" sqref="P18"/>
    </sheetView>
  </sheetViews>
  <sheetFormatPr baseColWidth="10" defaultRowHeight="14.4" x14ac:dyDescent="0.35"/>
  <cols>
    <col min="7" max="7" width="16.6640625" style="66" customWidth="1"/>
  </cols>
  <sheetData>
    <row r="1" spans="1:8" x14ac:dyDescent="0.35">
      <c r="A1" s="68" t="s">
        <v>0</v>
      </c>
      <c r="B1" s="69"/>
      <c r="C1" s="69"/>
      <c r="D1" s="69"/>
      <c r="E1" s="69"/>
      <c r="F1" s="69"/>
      <c r="G1" s="69"/>
      <c r="H1" s="1"/>
    </row>
    <row r="2" spans="1:8" x14ac:dyDescent="0.35">
      <c r="A2" s="2"/>
      <c r="B2" s="2"/>
      <c r="C2" s="2"/>
      <c r="D2" s="2"/>
      <c r="E2" s="2"/>
      <c r="F2" s="2"/>
      <c r="G2" s="3"/>
    </row>
    <row r="3" spans="1:8" ht="15" thickBot="1" x14ac:dyDescent="0.4">
      <c r="A3" s="2"/>
      <c r="B3" s="2"/>
      <c r="C3" s="2"/>
      <c r="D3" s="2"/>
      <c r="E3" s="2"/>
      <c r="F3" s="2"/>
      <c r="G3" s="3"/>
    </row>
    <row r="4" spans="1:8" x14ac:dyDescent="0.35">
      <c r="A4" s="4" t="s">
        <v>1</v>
      </c>
      <c r="B4" s="5"/>
      <c r="C4" s="6">
        <v>43344</v>
      </c>
      <c r="D4" s="7">
        <v>43709</v>
      </c>
      <c r="E4" s="7">
        <v>44075</v>
      </c>
      <c r="F4" s="8">
        <v>44440</v>
      </c>
      <c r="G4" s="9">
        <v>44805</v>
      </c>
      <c r="H4" s="10">
        <v>45170</v>
      </c>
    </row>
    <row r="5" spans="1:8" x14ac:dyDescent="0.35">
      <c r="A5" s="11" t="s">
        <v>2</v>
      </c>
      <c r="B5" s="12" t="s">
        <v>3</v>
      </c>
      <c r="C5" s="13">
        <v>216</v>
      </c>
      <c r="D5" s="14">
        <f>SUM(C5*1.08)</f>
        <v>233.28000000000003</v>
      </c>
      <c r="E5" s="15">
        <f t="shared" ref="E5:G5" si="0">SUM(D5*1.08)</f>
        <v>251.94240000000005</v>
      </c>
      <c r="F5" s="16">
        <f>SUM(E5*1.08)</f>
        <v>272.09779200000008</v>
      </c>
      <c r="G5" s="17">
        <f t="shared" si="0"/>
        <v>293.86561536000011</v>
      </c>
      <c r="H5" s="18">
        <v>317</v>
      </c>
    </row>
    <row r="6" spans="1:8" x14ac:dyDescent="0.35">
      <c r="A6" s="19"/>
      <c r="B6" s="20" t="s">
        <v>4</v>
      </c>
      <c r="C6" s="21">
        <v>194</v>
      </c>
      <c r="D6" s="15">
        <f>C6*1.08</f>
        <v>209.52</v>
      </c>
      <c r="E6" s="15">
        <v>227</v>
      </c>
      <c r="F6" s="22">
        <f>E6*1.08</f>
        <v>245.16000000000003</v>
      </c>
      <c r="G6" s="23">
        <f t="shared" ref="G6" si="1">F6*1.08</f>
        <v>264.77280000000002</v>
      </c>
      <c r="H6" s="24">
        <v>286</v>
      </c>
    </row>
    <row r="7" spans="1:8" x14ac:dyDescent="0.35">
      <c r="A7" s="19"/>
      <c r="B7" s="20" t="s">
        <v>5</v>
      </c>
      <c r="C7" s="21">
        <v>171</v>
      </c>
      <c r="D7" s="15">
        <v>184</v>
      </c>
      <c r="E7" s="25">
        <v>195</v>
      </c>
      <c r="F7" s="22">
        <v>201</v>
      </c>
      <c r="G7" s="23">
        <v>207</v>
      </c>
      <c r="H7" s="24">
        <v>212</v>
      </c>
    </row>
    <row r="8" spans="1:8" x14ac:dyDescent="0.35">
      <c r="A8" s="19"/>
      <c r="B8" s="20" t="s">
        <v>6</v>
      </c>
      <c r="C8" s="21">
        <v>140</v>
      </c>
      <c r="D8" s="25">
        <v>75</v>
      </c>
      <c r="E8" s="25">
        <v>77</v>
      </c>
      <c r="F8" s="22">
        <v>80</v>
      </c>
      <c r="G8" s="23">
        <v>82</v>
      </c>
      <c r="H8" s="24">
        <v>84</v>
      </c>
    </row>
    <row r="9" spans="1:8" ht="15" thickBot="1" x14ac:dyDescent="0.4">
      <c r="A9" s="26"/>
      <c r="B9" s="27"/>
      <c r="C9" s="28"/>
      <c r="D9" s="29"/>
      <c r="E9" s="29"/>
      <c r="F9" s="30"/>
      <c r="G9" s="31"/>
      <c r="H9" s="32"/>
    </row>
    <row r="10" spans="1:8" x14ac:dyDescent="0.35">
      <c r="A10" s="4" t="s">
        <v>7</v>
      </c>
      <c r="B10" s="5"/>
      <c r="C10" s="6"/>
      <c r="D10" s="7"/>
      <c r="E10" s="7"/>
      <c r="F10" s="8"/>
      <c r="G10" s="9">
        <v>44805</v>
      </c>
      <c r="H10" s="10">
        <v>45170</v>
      </c>
    </row>
    <row r="11" spans="1:8" x14ac:dyDescent="0.35">
      <c r="A11" s="19" t="s">
        <v>2</v>
      </c>
      <c r="B11" s="20" t="s">
        <v>3</v>
      </c>
      <c r="C11" s="21"/>
      <c r="D11" s="33"/>
      <c r="E11" s="33"/>
      <c r="F11" s="21"/>
      <c r="G11" s="34">
        <v>574</v>
      </c>
      <c r="H11" s="35">
        <v>591</v>
      </c>
    </row>
    <row r="12" spans="1:8" x14ac:dyDescent="0.35">
      <c r="A12" s="19"/>
      <c r="B12" s="20" t="s">
        <v>4</v>
      </c>
      <c r="C12" s="21"/>
      <c r="D12" s="33"/>
      <c r="E12" s="33"/>
      <c r="F12" s="21"/>
      <c r="G12" s="34">
        <f>G11*0.75</f>
        <v>430.5</v>
      </c>
      <c r="H12" s="35">
        <v>443</v>
      </c>
    </row>
    <row r="13" spans="1:8" x14ac:dyDescent="0.35">
      <c r="A13" s="19"/>
      <c r="B13" s="20" t="s">
        <v>5</v>
      </c>
      <c r="C13" s="21"/>
      <c r="D13" s="33"/>
      <c r="E13" s="33"/>
      <c r="F13" s="21"/>
      <c r="G13" s="36">
        <f>G11*0.51</f>
        <v>292.74</v>
      </c>
      <c r="H13" s="37">
        <v>302</v>
      </c>
    </row>
    <row r="14" spans="1:8" x14ac:dyDescent="0.35">
      <c r="A14" s="19"/>
      <c r="B14" s="20" t="s">
        <v>6</v>
      </c>
      <c r="C14" s="21"/>
      <c r="D14" s="21"/>
      <c r="E14" s="33"/>
      <c r="F14" s="20"/>
      <c r="G14" s="36">
        <f>G11*0.2</f>
        <v>114.80000000000001</v>
      </c>
      <c r="H14" s="37">
        <f>H11*0.2</f>
        <v>118.2</v>
      </c>
    </row>
    <row r="15" spans="1:8" x14ac:dyDescent="0.35">
      <c r="A15" s="26"/>
      <c r="B15" s="27"/>
      <c r="C15" s="28"/>
      <c r="D15" s="28"/>
      <c r="E15" s="29"/>
      <c r="F15" s="27"/>
      <c r="G15" s="27"/>
      <c r="H15" s="38"/>
    </row>
    <row r="16" spans="1:8" x14ac:dyDescent="0.35">
      <c r="A16" s="39" t="s">
        <v>8</v>
      </c>
      <c r="B16" s="40"/>
      <c r="C16" s="41">
        <v>43344</v>
      </c>
      <c r="D16" s="42">
        <v>43709</v>
      </c>
      <c r="E16" s="42">
        <v>44075</v>
      </c>
      <c r="F16" s="43">
        <v>44440</v>
      </c>
      <c r="G16" s="44">
        <v>44805</v>
      </c>
      <c r="H16" s="10">
        <v>45170</v>
      </c>
    </row>
    <row r="17" spans="1:8" x14ac:dyDescent="0.35">
      <c r="A17" s="19" t="s">
        <v>2</v>
      </c>
      <c r="B17" s="20" t="s">
        <v>3</v>
      </c>
      <c r="C17" s="21">
        <v>101</v>
      </c>
      <c r="D17" s="45">
        <f>C17*1.08</f>
        <v>109.08000000000001</v>
      </c>
      <c r="E17" s="45">
        <f t="shared" ref="E17:G20" si="2">D17*1.08</f>
        <v>117.80640000000002</v>
      </c>
      <c r="F17" s="46">
        <f>E17*1.08</f>
        <v>127.23091200000003</v>
      </c>
      <c r="G17" s="47">
        <f t="shared" si="2"/>
        <v>137.40938496000004</v>
      </c>
      <c r="H17" s="48">
        <v>148</v>
      </c>
    </row>
    <row r="18" spans="1:8" x14ac:dyDescent="0.35">
      <c r="A18" s="19"/>
      <c r="B18" s="20" t="s">
        <v>4</v>
      </c>
      <c r="C18" s="21">
        <v>77</v>
      </c>
      <c r="D18" s="15">
        <f>C18*1.08</f>
        <v>83.160000000000011</v>
      </c>
      <c r="E18" s="15">
        <f t="shared" si="2"/>
        <v>89.812800000000024</v>
      </c>
      <c r="F18" s="22">
        <f>E18*1.08</f>
        <v>96.997824000000037</v>
      </c>
      <c r="G18" s="23">
        <f t="shared" si="2"/>
        <v>104.75764992000005</v>
      </c>
      <c r="H18" s="24">
        <v>113</v>
      </c>
    </row>
    <row r="19" spans="1:8" x14ac:dyDescent="0.35">
      <c r="A19" s="19"/>
      <c r="B19" s="20" t="s">
        <v>5</v>
      </c>
      <c r="C19" s="21">
        <v>51</v>
      </c>
      <c r="D19" s="15">
        <f>C19*1.08</f>
        <v>55.080000000000005</v>
      </c>
      <c r="E19" s="15">
        <f t="shared" si="2"/>
        <v>59.48640000000001</v>
      </c>
      <c r="F19" s="22">
        <f>E19*1.08</f>
        <v>64.245312000000013</v>
      </c>
      <c r="G19" s="23">
        <f t="shared" si="2"/>
        <v>69.384936960000019</v>
      </c>
      <c r="H19" s="24">
        <v>75</v>
      </c>
    </row>
    <row r="20" spans="1:8" x14ac:dyDescent="0.35">
      <c r="A20" s="19"/>
      <c r="B20" s="20" t="s">
        <v>6</v>
      </c>
      <c r="C20" s="21">
        <v>17</v>
      </c>
      <c r="D20" s="15">
        <f>C20*1.08</f>
        <v>18.36</v>
      </c>
      <c r="E20" s="15">
        <f t="shared" si="2"/>
        <v>19.828800000000001</v>
      </c>
      <c r="F20" s="22">
        <f>E20*1.08</f>
        <v>21.415104000000003</v>
      </c>
      <c r="G20" s="23">
        <f t="shared" si="2"/>
        <v>23.128312320000006</v>
      </c>
      <c r="H20" s="24">
        <v>24</v>
      </c>
    </row>
    <row r="21" spans="1:8" ht="15" thickBot="1" x14ac:dyDescent="0.4">
      <c r="A21" s="2"/>
      <c r="B21" s="2"/>
      <c r="C21" s="2"/>
      <c r="D21" s="2"/>
      <c r="E21" s="49"/>
      <c r="F21" s="50"/>
      <c r="G21" s="51"/>
      <c r="H21" s="52"/>
    </row>
    <row r="22" spans="1:8" x14ac:dyDescent="0.35">
      <c r="A22" s="4" t="s">
        <v>9</v>
      </c>
      <c r="B22" s="5"/>
      <c r="C22" s="6">
        <v>43344</v>
      </c>
      <c r="D22" s="7">
        <v>43709</v>
      </c>
      <c r="E22" s="7">
        <v>44075</v>
      </c>
      <c r="F22" s="8">
        <v>44440</v>
      </c>
      <c r="G22" s="9">
        <v>44805</v>
      </c>
      <c r="H22" s="10">
        <v>45170</v>
      </c>
    </row>
    <row r="23" spans="1:8" x14ac:dyDescent="0.35">
      <c r="A23" s="53" t="s">
        <v>2</v>
      </c>
      <c r="B23" s="12" t="s">
        <v>3</v>
      </c>
      <c r="C23" s="13">
        <v>91</v>
      </c>
      <c r="D23" s="54">
        <f>C23*1.08</f>
        <v>98.28</v>
      </c>
      <c r="E23" s="45">
        <f t="shared" ref="E23:G24" si="3">D23*1.08</f>
        <v>106.14240000000001</v>
      </c>
      <c r="F23" s="55">
        <f>E23*1.08</f>
        <v>114.63379200000001</v>
      </c>
      <c r="G23" s="56">
        <f t="shared" si="3"/>
        <v>123.80449536000002</v>
      </c>
      <c r="H23" s="57">
        <v>134</v>
      </c>
    </row>
    <row r="24" spans="1:8" x14ac:dyDescent="0.35">
      <c r="A24" s="53"/>
      <c r="B24" s="20" t="s">
        <v>4</v>
      </c>
      <c r="C24" s="21">
        <v>69</v>
      </c>
      <c r="D24" s="15">
        <f>C24*1.08</f>
        <v>74.52000000000001</v>
      </c>
      <c r="E24" s="15">
        <v>81</v>
      </c>
      <c r="F24" s="22">
        <f>E24*1.08</f>
        <v>87.48</v>
      </c>
      <c r="G24" s="23">
        <f t="shared" si="3"/>
        <v>94.478400000000008</v>
      </c>
      <c r="H24" s="24">
        <v>101</v>
      </c>
    </row>
    <row r="25" spans="1:8" x14ac:dyDescent="0.35">
      <c r="A25" s="53"/>
      <c r="B25" s="20" t="s">
        <v>5</v>
      </c>
      <c r="C25" s="21">
        <v>46</v>
      </c>
      <c r="D25" s="15">
        <f>C25*1.08</f>
        <v>49.680000000000007</v>
      </c>
      <c r="E25" s="15">
        <f t="shared" ref="E25:H26" si="4">D25*1.08</f>
        <v>53.65440000000001</v>
      </c>
      <c r="F25" s="22">
        <f>E25*1.08</f>
        <v>57.946752000000011</v>
      </c>
      <c r="G25" s="23">
        <f t="shared" si="4"/>
        <v>62.582492160000015</v>
      </c>
      <c r="H25" s="24">
        <v>68</v>
      </c>
    </row>
    <row r="26" spans="1:8" x14ac:dyDescent="0.35">
      <c r="A26" s="53"/>
      <c r="B26" s="20" t="s">
        <v>6</v>
      </c>
      <c r="C26" s="21">
        <v>15</v>
      </c>
      <c r="D26" s="15">
        <f>C26*1.08</f>
        <v>16.200000000000003</v>
      </c>
      <c r="E26" s="15">
        <f t="shared" si="4"/>
        <v>17.496000000000006</v>
      </c>
      <c r="F26" s="22">
        <f>E26*1.08</f>
        <v>18.895680000000006</v>
      </c>
      <c r="G26" s="23">
        <f t="shared" si="4"/>
        <v>20.407334400000007</v>
      </c>
      <c r="H26" s="24">
        <f t="shared" si="4"/>
        <v>22.039921152000009</v>
      </c>
    </row>
    <row r="27" spans="1:8" x14ac:dyDescent="0.35">
      <c r="A27" s="58"/>
      <c r="B27" s="59"/>
      <c r="C27" s="28"/>
      <c r="D27" s="60"/>
      <c r="E27" s="60"/>
      <c r="F27" s="61"/>
      <c r="G27" s="62"/>
      <c r="H27" s="63"/>
    </row>
    <row r="28" spans="1:8" ht="15" thickBot="1" x14ac:dyDescent="0.4">
      <c r="A28" s="26" t="s">
        <v>10</v>
      </c>
      <c r="B28" s="27"/>
      <c r="C28" s="28"/>
      <c r="D28" s="28"/>
      <c r="E28" s="28"/>
      <c r="F28" s="30"/>
      <c r="G28" s="31"/>
      <c r="H28" s="32"/>
    </row>
    <row r="29" spans="1:8" x14ac:dyDescent="0.35">
      <c r="A29" s="4" t="s">
        <v>11</v>
      </c>
      <c r="B29" s="5"/>
      <c r="C29" s="6">
        <v>43344</v>
      </c>
      <c r="D29" s="7">
        <v>43709</v>
      </c>
      <c r="E29" s="7">
        <v>44075</v>
      </c>
      <c r="F29" s="8">
        <v>44440</v>
      </c>
      <c r="G29" s="9">
        <v>44805</v>
      </c>
      <c r="H29" s="10">
        <v>45170</v>
      </c>
    </row>
    <row r="30" spans="1:8" x14ac:dyDescent="0.35">
      <c r="A30" s="19" t="s">
        <v>2</v>
      </c>
      <c r="B30" s="20" t="s">
        <v>3</v>
      </c>
      <c r="C30" s="21">
        <v>241</v>
      </c>
      <c r="D30" s="45">
        <f>C30*1.08</f>
        <v>260.28000000000003</v>
      </c>
      <c r="E30" s="45">
        <f t="shared" ref="E30" si="5">D30*1.08</f>
        <v>281.10240000000005</v>
      </c>
      <c r="F30" s="46">
        <v>299</v>
      </c>
      <c r="G30" s="47">
        <v>323</v>
      </c>
      <c r="H30" s="48">
        <v>349</v>
      </c>
    </row>
    <row r="31" spans="1:8" x14ac:dyDescent="0.35">
      <c r="A31" s="19"/>
      <c r="B31" s="20" t="s">
        <v>4</v>
      </c>
      <c r="C31" s="21">
        <v>219</v>
      </c>
      <c r="D31" s="15">
        <f>C31*1.08</f>
        <v>236.52</v>
      </c>
      <c r="E31" s="15">
        <v>256</v>
      </c>
      <c r="F31" s="22">
        <f>E31*1.08</f>
        <v>276.48</v>
      </c>
      <c r="G31" s="23">
        <v>298</v>
      </c>
      <c r="H31" s="24">
        <v>322</v>
      </c>
    </row>
    <row r="32" spans="1:8" x14ac:dyDescent="0.35">
      <c r="A32" s="19"/>
      <c r="B32" s="20" t="s">
        <v>5</v>
      </c>
      <c r="C32" s="21">
        <v>196</v>
      </c>
      <c r="D32" s="15">
        <f>C32*1.08</f>
        <v>211.68</v>
      </c>
      <c r="E32" s="15">
        <f t="shared" ref="E32" si="6">D32*1.08</f>
        <v>228.61440000000002</v>
      </c>
      <c r="F32" s="22">
        <v>233</v>
      </c>
      <c r="G32" s="23">
        <v>252</v>
      </c>
      <c r="H32" s="24">
        <v>272</v>
      </c>
    </row>
    <row r="33" spans="1:8" ht="15" thickBot="1" x14ac:dyDescent="0.4">
      <c r="A33" s="19"/>
      <c r="B33" s="20" t="s">
        <v>6</v>
      </c>
      <c r="C33" s="21">
        <v>165</v>
      </c>
      <c r="D33" s="15">
        <f>C33*1.08</f>
        <v>178.20000000000002</v>
      </c>
      <c r="E33" s="15">
        <v>181</v>
      </c>
      <c r="F33" s="64">
        <v>187</v>
      </c>
      <c r="G33" s="23">
        <v>202</v>
      </c>
      <c r="H33" s="24">
        <v>218</v>
      </c>
    </row>
    <row r="34" spans="1:8" x14ac:dyDescent="0.35">
      <c r="A34" s="2"/>
      <c r="B34" s="2"/>
      <c r="C34" s="2"/>
      <c r="D34" s="2"/>
      <c r="E34" s="2"/>
      <c r="F34" s="2"/>
      <c r="G34" s="3"/>
      <c r="H34" s="3"/>
    </row>
    <row r="35" spans="1:8" x14ac:dyDescent="0.35">
      <c r="A35" s="2"/>
      <c r="B35" s="2"/>
      <c r="C35" s="2"/>
      <c r="D35" s="2"/>
      <c r="E35" s="2"/>
      <c r="F35" s="2"/>
      <c r="G35" s="3"/>
      <c r="H35" s="3"/>
    </row>
    <row r="36" spans="1:8" x14ac:dyDescent="0.35">
      <c r="A36" s="2"/>
      <c r="B36" s="2"/>
      <c r="C36" s="2"/>
      <c r="D36" s="2"/>
      <c r="E36" s="2"/>
      <c r="F36" s="2"/>
      <c r="G36" s="3"/>
      <c r="H36" s="3"/>
    </row>
    <row r="37" spans="1:8" x14ac:dyDescent="0.35">
      <c r="A37" s="2"/>
      <c r="B37" s="2"/>
      <c r="C37" s="2"/>
      <c r="D37" s="2"/>
      <c r="E37" s="2"/>
      <c r="F37" s="2"/>
      <c r="G37" s="3"/>
      <c r="H37" s="3"/>
    </row>
    <row r="38" spans="1:8" x14ac:dyDescent="0.35">
      <c r="A38" s="2"/>
      <c r="B38" s="2"/>
      <c r="C38" s="2"/>
      <c r="D38" s="2"/>
      <c r="E38" s="2"/>
      <c r="F38" s="2"/>
      <c r="G38" s="3"/>
      <c r="H38" s="3"/>
    </row>
    <row r="39" spans="1:8" x14ac:dyDescent="0.35">
      <c r="A39" s="2"/>
      <c r="B39" s="2"/>
      <c r="C39" s="2"/>
      <c r="D39" s="2"/>
      <c r="E39" s="2"/>
      <c r="F39" s="2"/>
      <c r="G39" s="3"/>
      <c r="H39" s="3"/>
    </row>
    <row r="40" spans="1:8" x14ac:dyDescent="0.35">
      <c r="A40" s="2"/>
      <c r="B40" s="2"/>
      <c r="C40" s="2"/>
      <c r="D40" s="2"/>
      <c r="E40" s="2"/>
      <c r="G40" s="65"/>
      <c r="H40" s="65" t="s">
        <v>12</v>
      </c>
    </row>
    <row r="42" spans="1:8" x14ac:dyDescent="0.35">
      <c r="A42" s="67" t="s">
        <v>13</v>
      </c>
    </row>
    <row r="43" spans="1:8" x14ac:dyDescent="0.35">
      <c r="A43" t="s">
        <v>14</v>
      </c>
    </row>
  </sheetData>
  <mergeCells count="1">
    <mergeCell ref="A1:G1"/>
  </mergeCells>
  <pageMargins left="0.7" right="0.7" top="0.78740157499999996" bottom="0.78740157499999996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schaefer</cp:lastModifiedBy>
  <cp:lastPrinted>2023-03-08T12:45:47Z</cp:lastPrinted>
  <dcterms:created xsi:type="dcterms:W3CDTF">2023-03-08T12:43:54Z</dcterms:created>
  <dcterms:modified xsi:type="dcterms:W3CDTF">2023-07-31T06:43:18Z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